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C66" i="1"/>
  <c r="H57" i="1" l="1"/>
  <c r="H58" i="1"/>
  <c r="H38" i="1"/>
  <c r="H15" i="1"/>
  <c r="H31" i="1"/>
  <c r="H18" i="1"/>
  <c r="H28" i="1"/>
  <c r="H24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<sst xmlns="http://schemas.openxmlformats.org/spreadsheetml/2006/main" count="67" uniqueCount="41">
  <si>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</si>
  <si>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</si>
  <si>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</si>
  <si>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</si>
  <si>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</si>
  <si>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</si>
  <si>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</si>
  <si>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</si>
  <si>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</si>
  <si>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</si>
  <si>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</si>
  <si>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</si>
  <si>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</si>
  <si>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</si>
  <si>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</si>
  <si>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</si>
  <si>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</si>
  <si>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</si>
  <si>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</si>
  <si>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</si>
  <si>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</si>
  <si>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</si>
  <si>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</si>
  <si>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</si>
  <si>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</si>
  <si>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</si>
  <si>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</si>
  <si>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</si>
  <si>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</si>
  <si>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02.10.2023.godine Dom zdravlja Požarevac je izvršio plaćanje prema dobavljačima: </t>
  </si>
  <si>
    <t>Primljena i neutrošena participacija od 02.10.2023</t>
  </si>
  <si>
    <t xml:space="preserve">Dana: 02.10.2023 </t>
  </si>
  <si>
    <t>Medicom</t>
  </si>
  <si>
    <t>Profil</t>
  </si>
  <si>
    <t>JP POŠTA SRBIJE</t>
  </si>
  <si>
    <t>UKUPNO MATERIJALNI TROŠKOVI-ZUBNO</t>
  </si>
  <si>
    <t>UKUPNO MATERIJALNI TROŠKOVI</t>
  </si>
  <si>
    <t>00/230400388</t>
  </si>
  <si>
    <t>68-PO1-1-459/2023</t>
  </si>
  <si>
    <t>68-PO1-1-736/2023</t>
  </si>
  <si>
    <t>5323120000019811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</si>
</sst>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0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9" fillId="0" borderId="1" xfId="1" applyFont="1" applyBorder="1"/>
    <xf numFmtId="4" fontId="10" fillId="0" borderId="1" xfId="1" applyNumberFormat="1" applyFont="1" applyBorder="1" applyAlignment="1">
      <alignment horizontal="center"/>
    </xf>
    <xf numFmtId="167" fontId="9" fillId="0" borderId="1" xfId="1" applyNumberFormat="1" applyFont="1" applyBorder="1"/>
    <xf numFmtId="49" fontId="9" fillId="0" borderId="1" xfId="1" applyNumberFormat="1" applyFont="1" applyBorder="1"/>
    <xf numFmtId="167" fontId="10" fillId="0" borderId="1" xfId="1" applyNumberFormat="1" applyFont="1" applyBorder="1"/>
    <xf numFmtId="167" fontId="9" fillId="0" borderId="1" xfId="1" applyNumberFormat="1" applyFont="1" applyBorder="1" applyAlignment="1">
      <alignment horizontal="right"/>
    </xf>
    <xf numFmtId="167" fontId="1" fillId="0" borderId="1" xfId="0" applyNumberFormat="1" applyFont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"/>
  <sheetViews>
    <sheetView tabSelected="1" topLeftCell="B18" zoomScaleNormal="100" workbookViewId="0">
      <selection activeCell="E67" sqref="E6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45201</v>
      </c>
      <c r="H12" s="12">
        <v>5985231.4299999997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45201</v>
      </c>
      <c r="H13" s="1">
        <f>H14+H29-H37-H50</f>
        <v>5947433.9399999976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45201</v>
      </c>
      <c r="H14" s="2">
        <f>SUM(H15:H28)</f>
        <v>36359796.399999999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f>30862578.99</f>
        <v>30862578.989999998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</f>
        <v>4055032.7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1184208.33-72800</f>
        <v>1111408.33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413839.82+9900+4050+13900+5100-133311.78+8850+3250-7135.61-104.53+16500+3900-1419+9350+4700-45115.89+6850+6850-4689.05+7150+2350-18139.16+8650+3400-223.97-224.45+6900+5650</f>
        <v>330776.38000000006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45201</v>
      </c>
      <c r="H29" s="2">
        <f>H30+H31+H32+H33+H35+H36+H34</f>
        <v>3781572.48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3299032.15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153083.33+203916.67-162122.33+178500-172692.33+178500-208923.94+178500-189703.97+178500-166964.81+178500-156432.19+178500-133344.43+178500-148827.33+178500</f>
        <v>445988.67000000004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36083.33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10141-8734.01-1094.67+11900-312.32+1759-11000-2190.67</f>
        <v>468.32999999999993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45201</v>
      </c>
      <c r="H37" s="3">
        <f>SUM(H38:H49)</f>
        <v>30862502.759999998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f>30862578.99-876.23</f>
        <v>30861702.759999998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23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v>800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45201</v>
      </c>
      <c r="H50" s="3">
        <f>SUM(H51:H56)</f>
        <v>3331432.1799999997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3299032.15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32400.03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45201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</f>
        <v>279972.39999999997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f>21495.15+141073.02+4975.72+72335.57+2295.45</f>
        <v>242174.91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5985231.4299999978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4"/>
      <c r="F61" s="14"/>
      <c r="G61" s="7"/>
      <c r="H61" s="11"/>
      <c r="I61" s="9"/>
      <c r="J61" s="9"/>
      <c r="K61" s="6"/>
    </row>
    <row r="63" spans="2:12" x14ac:dyDescent="0.25">
      <c r="B63" s="53" t="s">
        <v>32</v>
      </c>
      <c r="C63" s="55">
        <v>22800</v>
      </c>
      <c r="D63" s="56" t="s">
        <v>37</v>
      </c>
    </row>
    <row r="64" spans="2:12" x14ac:dyDescent="0.25">
      <c r="B64" s="53" t="s">
        <v>33</v>
      </c>
      <c r="C64" s="55">
        <v>4900.01</v>
      </c>
      <c r="D64" s="56" t="s">
        <v>38</v>
      </c>
    </row>
    <row r="65" spans="2:4" x14ac:dyDescent="0.25">
      <c r="B65" s="53" t="s">
        <v>33</v>
      </c>
      <c r="C65" s="55">
        <v>4700.0200000000004</v>
      </c>
      <c r="D65" s="56" t="s">
        <v>39</v>
      </c>
    </row>
    <row r="66" spans="2:4" x14ac:dyDescent="0.25">
      <c r="B66" s="54" t="s">
        <v>35</v>
      </c>
      <c r="C66" s="57">
        <f>SUM(C63:C65)</f>
        <v>32400.030000000002</v>
      </c>
      <c r="D66" s="56"/>
    </row>
    <row r="67" spans="2:4" x14ac:dyDescent="0.25">
      <c r="B67" s="53" t="s">
        <v>34</v>
      </c>
      <c r="C67" s="58">
        <v>800</v>
      </c>
      <c r="D67" s="56" t="s">
        <v>40</v>
      </c>
    </row>
    <row r="68" spans="2:4" x14ac:dyDescent="0.25">
      <c r="B68" s="54" t="s">
        <v>36</v>
      </c>
      <c r="C68" s="59">
        <f>SUM(C67)</f>
        <v>800</v>
      </c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2023-10-04T07:01:52Z</dcterms:modified>
  <cp:category/>
  <cp:contentStatus/>
</cp:coreProperties>
</file>